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OS FINANCIEROS LDF EXCEL 2022 CUARTO TRIMESTRE\"/>
    </mc:Choice>
  </mc:AlternateContent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C6" i="1" l="1"/>
  <c r="C11" i="1"/>
  <c r="D14" i="1" l="1"/>
  <c r="D11" i="1"/>
  <c r="D6" i="1"/>
  <c r="D18" i="1" l="1"/>
  <c r="B6" i="1"/>
  <c r="C14" i="1" l="1"/>
  <c r="B14" i="1"/>
  <c r="B11" i="1"/>
  <c r="B18" i="1" s="1"/>
  <c r="C18" i="1" l="1"/>
</calcChain>
</file>

<file path=xl/sharedStrings.xml><?xml version="1.0" encoding="utf-8"?>
<sst xmlns="http://schemas.openxmlformats.org/spreadsheetml/2006/main" count="65" uniqueCount="47">
  <si>
    <t>Balance Presupuestario - LDF</t>
  </si>
  <si>
    <t>Concepto (c)</t>
  </si>
  <si>
    <t>Estimado/ Aprobado (d)</t>
  </si>
  <si>
    <t>Devengado</t>
  </si>
  <si>
    <t>Recaudado/ Pagado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</si>
  <si>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</si>
  <si>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</si>
  <si>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</si>
  <si>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</si>
  <si>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B2. Gasto Etiquetado (sin incluir Amortización de la Deuda Pública)</t>
  </si>
  <si>
    <t>C1. Remanentes de Ingresos de Libre Disposición aplicados en el periodo</t>
  </si>
  <si>
    <t>C2. Remanentes de Transferencias Federales Etiquetadas aplicados en el periodo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</si>
  <si>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</si>
  <si>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</si>
  <si>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</si>
  <si>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</si>
  <si>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</si>
  <si>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</si>
  <si>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</si>
  <si>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</si>
  <si>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</si>
  <si>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</si>
  <si>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</si>
  <si>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</si>
  <si>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A3. Financiamiento Neto (A3 = F – G )</t>
  </si>
  <si>
    <t>A3.1 Financiamiento Neto con Fuente de Pago de Ingresos de Libre Disposición (A3.1 = F1 – G1)</t>
  </si>
  <si>
    <t xml:space="preserve"> F1. Financiamiento con Fuente de Pago de Ingresos de Libre Disposición</t>
  </si>
  <si>
    <t>G1. Amortización de la Deuda Pública con Gasto No Etiquetado B1. Gasto No Etiquetado (sin incluir Amortización de la Deuda Pública)</t>
  </si>
  <si>
    <t>A3.2 Financiamiento Neto con Fuente de Pago de Transferencias Federales Etiquetadas (A3.2 = F2 – G2)</t>
  </si>
  <si>
    <t xml:space="preserve">F2. Financiamiento con Fuente de Pago de Transferencias Federales Etiquetadas </t>
  </si>
  <si>
    <t>A. Ingresos Totales (A = A1+A2+A3)</t>
  </si>
  <si>
    <t>C. Remanentes del Ejercicio Anterior ( C = C1 + C2 )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</si>
  <si>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</si>
  <si>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</si>
  <si>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</si>
  <si>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F. Financiamiento (F = F1 + F2)</t>
  </si>
  <si>
    <t>G. Amortización de la Deuda (G = G1 + G2)</t>
  </si>
  <si>
    <t>V. Balance Presupuestario de Recursos Disponibles (V = A1 + A3.1 – B 1 + C1)</t>
  </si>
  <si>
    <t>VI. Balance Presupuestario de Recursos Disponibles sin Financiamiento Neto (VI = V – A3.1)</t>
  </si>
  <si>
    <t>VII. Balance Presupuestario de Recursos Etiquetados (VII = A2 + A3.2 – B2 + C2)</t>
  </si>
  <si>
    <t>VIII.  Balance Presupuestario de Recursos Etiquetados sin Financiamiento Neto (VIII = VII – A3.2)</t>
  </si>
  <si>
    <t xml:space="preserve">COLEGIO DE BACHILLERES DEL ESTADO DE MICHOACAN 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</si>
  <si>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</si>
  <si>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 xml:space="preserve">"BAJO PROTESTA DE DECIR VERDAD DECLARAMOS QUE LOS ESTADOS FINANCIEROS Y SUS NOTAS, </t>
  </si>
  <si>
    <t>SON RAZONABLEMENTE CORRECTOS Y SON RESPONSABILIDAD DEL EMISOR"</t>
  </si>
  <si>
    <t>Del 1 de enero al 31 de diciembre de 2022</t>
  </si>
  <si>
    <t>Otros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</si>
</sst>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2" borderId="6" xfId="0" applyFont="1" applyFill="1" applyBorder="1" applyAlignment="1">
      <alignment horizontal="left" vertical="center" wrapText="1" indent="1"/>
    </xf>
    <xf numFmtId="0" fontId="2" fillId="0" borderId="7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horizontal="left" vertical="center" wrapText="1" indent="4"/>
    </xf>
    <xf numFmtId="0" fontId="3" fillId="0" borderId="4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3"/>
    </xf>
    <xf numFmtId="0" fontId="3" fillId="2" borderId="7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3"/>
    </xf>
    <xf numFmtId="0" fontId="3" fillId="0" borderId="9" xfId="0" applyFont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center" wrapText="1" indent="3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3" fontId="2" fillId="0" borderId="4" xfId="0" applyNumberFormat="1" applyFont="1" applyBorder="1" applyAlignment="1">
      <alignment vertical="center" wrapText="1"/>
    </xf>
    <xf numFmtId="43" fontId="2" fillId="0" borderId="5" xfId="0" applyNumberFormat="1" applyFont="1" applyBorder="1" applyAlignment="1">
      <alignment vertical="center" wrapText="1"/>
    </xf>
    <xf numFmtId="43" fontId="2" fillId="0" borderId="6" xfId="0" applyNumberFormat="1" applyFont="1" applyBorder="1" applyAlignment="1">
      <alignment vertical="center" wrapText="1"/>
    </xf>
    <xf numFmtId="43" fontId="2" fillId="0" borderId="0" xfId="0" applyNumberFormat="1" applyFont="1"/>
    <xf numFmtId="43" fontId="1" fillId="2" borderId="2" xfId="0" applyNumberFormat="1" applyFont="1" applyFill="1" applyBorder="1" applyAlignment="1">
      <alignment horizontal="left" vertical="center" wrapText="1" indent="1"/>
    </xf>
    <xf numFmtId="43" fontId="1" fillId="2" borderId="2" xfId="0" applyNumberFormat="1" applyFont="1" applyFill="1" applyBorder="1" applyAlignment="1">
      <alignment horizontal="left" vertical="center" wrapText="1" indent="2"/>
    </xf>
    <xf numFmtId="43" fontId="2" fillId="0" borderId="7" xfId="0" applyNumberFormat="1" applyFont="1" applyBorder="1" applyAlignment="1">
      <alignment vertical="center" wrapText="1"/>
    </xf>
    <xf numFmtId="43" fontId="2" fillId="0" borderId="3" xfId="0" applyNumberFormat="1" applyFont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1" fillId="2" borderId="6" xfId="0" applyNumberFormat="1" applyFont="1" applyFill="1" applyBorder="1" applyAlignment="1">
      <alignment horizontal="left" vertical="center" wrapText="1" indent="1"/>
    </xf>
    <xf numFmtId="43" fontId="2" fillId="0" borderId="11" xfId="0" applyNumberFormat="1" applyFont="1" applyBorder="1" applyAlignment="1">
      <alignment vertical="center" wrapText="1"/>
    </xf>
    <xf numFmtId="43" fontId="2" fillId="0" borderId="12" xfId="0" applyNumberFormat="1" applyFont="1" applyBorder="1" applyAlignment="1">
      <alignment vertical="center" wrapText="1"/>
    </xf>
    <xf numFmtId="43" fontId="2" fillId="0" borderId="13" xfId="0" applyNumberFormat="1" applyFont="1" applyBorder="1"/>
    <xf numFmtId="43" fontId="1" fillId="0" borderId="4" xfId="0" applyNumberFormat="1" applyFont="1" applyBorder="1" applyAlignment="1">
      <alignment vertical="center" wrapText="1"/>
    </xf>
    <xf numFmtId="43" fontId="2" fillId="4" borderId="4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43" fontId="1" fillId="2" borderId="7" xfId="0" applyNumberFormat="1" applyFont="1" applyFill="1" applyBorder="1" applyAlignment="1">
      <alignment horizontal="left" vertical="center" wrapText="1" indent="1"/>
    </xf>
    <xf numFmtId="43" fontId="1" fillId="2" borderId="4" xfId="0" applyNumberFormat="1" applyFont="1" applyFill="1" applyBorder="1" applyAlignment="1">
      <alignment horizontal="left" vertical="center" wrapText="1" indent="1"/>
    </xf>
    <xf numFmtId="43" fontId="1" fillId="2" borderId="7" xfId="0" applyNumberFormat="1" applyFont="1" applyFill="1" applyBorder="1" applyAlignment="1">
      <alignment horizontal="left" vertical="center" wrapText="1" indent="2"/>
    </xf>
    <xf numFmtId="43" fontId="1" fillId="2" borderId="3" xfId="0" applyNumberFormat="1" applyFont="1" applyFill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65</xdr:row>
      <xdr:rowOff>57150</xdr:rowOff>
    </xdr:from>
    <xdr:to>
      <xdr:col>0</xdr:col>
      <xdr:colOff>2886075</xdr:colOff>
      <xdr:row>73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9551" y="14497050"/>
          <a:ext cx="2676524" cy="1466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/>
        </a:p>
        <a:p>
          <a:pPr algn="ctr"/>
          <a:r>
            <a:rPr lang="es-MX" sz="1000" b="1"/>
            <a:t>ELABORÓ</a:t>
          </a:r>
        </a:p>
        <a:p>
          <a:endParaRPr lang="es-MX" sz="1000" b="1"/>
        </a:p>
        <a:p>
          <a:endParaRPr lang="es-MX" sz="1000" b="1"/>
        </a:p>
        <a:p>
          <a:endParaRPr lang="es-MX" sz="1000" b="1"/>
        </a:p>
        <a:p>
          <a:endParaRPr lang="es-MX" sz="10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/>
            <a:t>C.P.</a:t>
          </a:r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SAUL LEMUS CASTRO</a:t>
          </a:r>
          <a:endParaRPr lang="es-MX" sz="1000" b="1"/>
        </a:p>
        <a:p>
          <a:pPr algn="ctr"/>
          <a:r>
            <a:rPr lang="es-MX" sz="1000" b="1"/>
            <a:t>JEFE DEL DPTO. DE TESORERÍA</a:t>
          </a:r>
        </a:p>
      </xdr:txBody>
    </xdr:sp>
    <xdr:clientData/>
  </xdr:twoCellAnchor>
  <xdr:twoCellAnchor>
    <xdr:from>
      <xdr:col>0</xdr:col>
      <xdr:colOff>4134678</xdr:colOff>
      <xdr:row>65</xdr:row>
      <xdr:rowOff>188982</xdr:rowOff>
    </xdr:from>
    <xdr:to>
      <xdr:col>2</xdr:col>
      <xdr:colOff>470176</xdr:colOff>
      <xdr:row>73</xdr:row>
      <xdr:rowOff>62396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134678" y="15787895"/>
          <a:ext cx="2644085" cy="1419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REVISÓ</a:t>
          </a: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C. JESUS</a:t>
          </a:r>
          <a:r>
            <a:rPr lang="es-MX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ARTURO GAMEZ UREÑA</a:t>
          </a:r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DELEGADO ADMINISTRATIVO </a:t>
          </a:r>
        </a:p>
      </xdr:txBody>
    </xdr:sp>
    <xdr:clientData/>
  </xdr:twoCellAnchor>
  <xdr:twoCellAnchor>
    <xdr:from>
      <xdr:col>2</xdr:col>
      <xdr:colOff>989763</xdr:colOff>
      <xdr:row>65</xdr:row>
      <xdr:rowOff>188429</xdr:rowOff>
    </xdr:from>
    <xdr:to>
      <xdr:col>3</xdr:col>
      <xdr:colOff>1697933</xdr:colOff>
      <xdr:row>73</xdr:row>
      <xdr:rowOff>150040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298350" y="15787342"/>
          <a:ext cx="2723605" cy="1507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AUTORIZÓ</a:t>
          </a: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MTRA. MARIA TERESA</a:t>
          </a:r>
          <a:r>
            <a:rPr lang="es-MX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MORA COVARRUBIAS</a:t>
          </a:r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DIRECTORA GENERAL </a:t>
          </a:r>
        </a:p>
      </xdr:txBody>
    </xdr:sp>
    <xdr:clientData/>
  </xdr:twoCellAnchor>
  <xdr:twoCellAnchor>
    <xdr:from>
      <xdr:col>0</xdr:col>
      <xdr:colOff>428625</xdr:colOff>
      <xdr:row>70</xdr:row>
      <xdr:rowOff>28575</xdr:rowOff>
    </xdr:from>
    <xdr:to>
      <xdr:col>0</xdr:col>
      <xdr:colOff>2695575</xdr:colOff>
      <xdr:row>70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28625" y="15420975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1085850</xdr:colOff>
      <xdr:row>70</xdr:row>
      <xdr:rowOff>28575</xdr:rowOff>
    </xdr:from>
    <xdr:to>
      <xdr:col>3</xdr:col>
      <xdr:colOff>1333500</xdr:colOff>
      <xdr:row>70</xdr:row>
      <xdr:rowOff>28575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7400925" y="15420975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4257675</xdr:colOff>
      <xdr:row>70</xdr:row>
      <xdr:rowOff>38100</xdr:rowOff>
    </xdr:from>
    <xdr:to>
      <xdr:col>2</xdr:col>
      <xdr:colOff>209550</xdr:colOff>
      <xdr:row>70</xdr:row>
      <xdr:rowOff>38100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257675" y="15430500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247650</xdr:colOff>
      <xdr:row>0</xdr:row>
      <xdr:rowOff>0</xdr:rowOff>
    </xdr:from>
    <xdr:to>
      <xdr:col>0</xdr:col>
      <xdr:colOff>637573</xdr:colOff>
      <xdr:row>2</xdr:row>
      <xdr:rowOff>161925</xdr:rowOff>
    </xdr:to>
    <xdr:pic>
      <xdr:nvPicPr>
        <xdr:cNvPr id="13" name="1 Imagen">
          <a:extLst>
            <a:ext uri="{FF2B5EF4-FFF2-40B4-BE49-F238E27FC236}">
              <a16:creationId xmlns:a16="http://schemas.microsoft.com/office/drawing/2014/main" id="{366885EF-0195-49B5-8475-5DA21BE68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389923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847725</xdr:colOff>
      <xdr:row>0</xdr:row>
      <xdr:rowOff>0</xdr:rowOff>
    </xdr:from>
    <xdr:to>
      <xdr:col>3</xdr:col>
      <xdr:colOff>1552401</xdr:colOff>
      <xdr:row>2</xdr:row>
      <xdr:rowOff>142875</xdr:rowOff>
    </xdr:to>
    <xdr:pic>
      <xdr:nvPicPr>
        <xdr:cNvPr id="15" name="7 Imagen" descr="http://cobamich.edu.mx/images/img0042.png">
          <a:extLst>
            <a:ext uri="{FF2B5EF4-FFF2-40B4-BE49-F238E27FC236}">
              <a16:creationId xmlns:a16="http://schemas.microsoft.com/office/drawing/2014/main" id="{C43A6438-2F20-4366-984E-EF5939A0F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0"/>
          <a:ext cx="704676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666750</xdr:colOff>
      <xdr:row>0</xdr:row>
      <xdr:rowOff>66675</xdr:rowOff>
    </xdr:from>
    <xdr:to>
      <xdr:col>0</xdr:col>
      <xdr:colOff>1390650</xdr:colOff>
      <xdr:row>2</xdr:row>
      <xdr:rowOff>9525</xdr:rowOff>
    </xdr:to>
    <xdr:pic>
      <xdr:nvPicPr>
        <xdr:cNvPr id="14" name="11 Imagen">
          <a:extLst>
            <a:ext uri="{FF2B5EF4-FFF2-40B4-BE49-F238E27FC236}">
              <a16:creationId xmlns:a16="http://schemas.microsoft.com/office/drawing/2014/main" id="{841EAB51-6BB0-49A3-B166-F547A56B1F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481" b="100000" l="15171" r="100000">
                      <a14:foregroundMark x1="18376" y1="35185" x2="18376" y2="35185"/>
                      <a14:foregroundMark x1="23718" y1="37037" x2="23718" y2="37037"/>
                      <a14:foregroundMark x1="27350" y1="32407" x2="27350" y2="32407"/>
                      <a14:foregroundMark x1="30983" y1="34259" x2="30983" y2="34259"/>
                      <a14:foregroundMark x1="33974" y1="36111" x2="33974" y2="36111"/>
                      <a14:foregroundMark x1="38462" y1="37963" x2="38462" y2="37963"/>
                      <a14:foregroundMark x1="38462" y1="26852" x2="38462" y2="26852"/>
                      <a14:foregroundMark x1="38675" y1="23148" x2="38675" y2="23148"/>
                      <a14:foregroundMark x1="40812" y1="32407" x2="40812" y2="32407"/>
                      <a14:foregroundMark x1="46368" y1="32407" x2="46368" y2="32407"/>
                      <a14:foregroundMark x1="50855" y1="34259" x2="50855" y2="34259"/>
                      <a14:foregroundMark x1="59188" y1="29630" x2="59188" y2="29630"/>
                      <a14:foregroundMark x1="61966" y1="32407" x2="61966" y2="32407"/>
                      <a14:foregroundMark x1="64744" y1="35185" x2="64744" y2="35185"/>
                      <a14:foregroundMark x1="69231" y1="30556" x2="69231" y2="30556"/>
                      <a14:foregroundMark x1="68590" y1="38889" x2="68590" y2="38889"/>
                      <a14:foregroundMark x1="72863" y1="23148" x2="72863" y2="23148"/>
                      <a14:foregroundMark x1="72863" y1="36111" x2="72863" y2="36111"/>
                      <a14:foregroundMark x1="74786" y1="30556" x2="74786" y2="30556"/>
                      <a14:foregroundMark x1="76282" y1="30556" x2="76282" y2="30556"/>
                      <a14:foregroundMark x1="79060" y1="37037" x2="79060" y2="37037"/>
                      <a14:foregroundMark x1="82692" y1="36111" x2="82692" y2="36111"/>
                      <a14:foregroundMark x1="85470" y1="33333" x2="85470" y2="33333"/>
                      <a14:foregroundMark x1="89744" y1="33333" x2="89744" y2="33333"/>
                      <a14:foregroundMark x1="91453" y1="39815" x2="91453" y2="39815"/>
                      <a14:foregroundMark x1="22009" y1="62037" x2="22009" y2="62037"/>
                      <a14:foregroundMark x1="23077" y1="67593" x2="23077" y2="67593"/>
                      <a14:foregroundMark x1="27350" y1="60185" x2="27350" y2="60185"/>
                      <a14:foregroundMark x1="30983" y1="61111" x2="30983" y2="61111"/>
                      <a14:foregroundMark x1="34829" y1="64815" x2="34829" y2="64815"/>
                      <a14:foregroundMark x1="38462" y1="62963" x2="38462" y2="62963"/>
                      <a14:foregroundMark x1="42949" y1="66667" x2="42949" y2="66667"/>
                      <a14:foregroundMark x1="45085" y1="65741" x2="45085" y2="65741"/>
                      <a14:foregroundMark x1="47222" y1="67593" x2="47222" y2="67593"/>
                      <a14:foregroundMark x1="49145" y1="67593" x2="49145" y2="67593"/>
                      <a14:foregroundMark x1="55128" y1="70370" x2="55128" y2="70370"/>
                      <a14:foregroundMark x1="57479" y1="61111" x2="57479" y2="61111"/>
                      <a14:foregroundMark x1="59615" y1="66667" x2="59615" y2="66667"/>
                      <a14:foregroundMark x1="65598" y1="62963" x2="65598" y2="62963"/>
                      <a14:foregroundMark x1="67308" y1="68519" x2="67308" y2="68519"/>
                      <a14:foregroundMark x1="69444" y1="57407" x2="69444" y2="57407"/>
                      <a14:foregroundMark x1="71368" y1="70370" x2="71368" y2="70370"/>
                      <a14:foregroundMark x1="71368" y1="54630" x2="71368" y2="54630"/>
                      <a14:foregroundMark x1="73291" y1="67593" x2="73291" y2="67593"/>
                      <a14:foregroundMark x1="76923" y1="70370" x2="76923" y2="70370"/>
                      <a14:foregroundMark x1="76923" y1="57407" x2="76923" y2="57407"/>
                      <a14:foregroundMark x1="79915" y1="65741" x2="79915" y2="65741"/>
                      <a14:foregroundMark x1="81197" y1="71296" x2="81197" y2="71296"/>
                      <a14:foregroundMark x1="84188" y1="67593" x2="84188" y2="67593"/>
                      <a14:foregroundMark x1="85897" y1="69444" x2="85897" y2="69444"/>
                      <a14:foregroundMark x1="87821" y1="69444" x2="87821" y2="69444"/>
                      <a14:foregroundMark x1="89103" y1="66667" x2="89103" y2="66667"/>
                      <a14:foregroundMark x1="92949" y1="70370" x2="92949" y2="70370"/>
                      <a14:foregroundMark x1="95513" y1="65741" x2="95513" y2="65741"/>
                      <a14:foregroundMark x1="94231" y1="53704" x2="94231" y2="53704"/>
                      <a14:foregroundMark x1="96368" y1="64815" x2="96368" y2="64815"/>
                      <a14:foregroundMark x1="99145" y1="65741" x2="99145" y2="65741"/>
                      <a14:foregroundMark x1="99145" y1="70370" x2="99145" y2="70370"/>
                      <a14:foregroundMark x1="21581" y1="92593" x2="22222" y2="92593"/>
                      <a14:foregroundMark x1="27991" y1="92593" x2="27991" y2="92593"/>
                      <a14:foregroundMark x1="31197" y1="92593" x2="31197" y2="92593"/>
                      <a14:foregroundMark x1="24573" y1="90741" x2="24573" y2="90741"/>
                      <a14:foregroundMark x1="35043" y1="92593" x2="35043" y2="92593"/>
                      <a14:foregroundMark x1="36752" y1="92593" x2="36752" y2="92593"/>
                      <a14:foregroundMark x1="39530" y1="92593" x2="39530" y2="92593"/>
                      <a14:foregroundMark x1="42094" y1="94444" x2="42094" y2="94444"/>
                      <a14:foregroundMark x1="43376" y1="92593" x2="43376" y2="92593"/>
                      <a14:foregroundMark x1="45299" y1="89815" x2="45299" y2="89815"/>
                      <a14:foregroundMark x1="46795" y1="89815" x2="46795" y2="89815"/>
                      <a14:foregroundMark x1="50000" y1="91667" x2="50000" y2="91667"/>
                      <a14:foregroundMark x1="51923" y1="92593" x2="51923" y2="92593"/>
                      <a14:foregroundMark x1="54274" y1="90741" x2="54274" y2="90741"/>
                      <a14:foregroundMark x1="56838" y1="90741" x2="56838" y2="90741"/>
                      <a14:foregroundMark x1="58120" y1="88889" x2="58120" y2="88889"/>
                      <a14:foregroundMark x1="60043" y1="88889" x2="60043" y2="88889"/>
                      <a14:foregroundMark x1="62607" y1="89815" x2="62607" y2="89815"/>
                      <a14:foregroundMark x1="63462" y1="89815" x2="63462" y2="89815"/>
                      <a14:foregroundMark x1="65385" y1="89815" x2="65385" y2="89815"/>
                      <a14:foregroundMark x1="65812" y1="89815" x2="65812" y2="89815"/>
                      <a14:foregroundMark x1="67949" y1="89815" x2="67949" y2="89815"/>
                      <a14:foregroundMark x1="68376" y1="94444" x2="68376" y2="94444"/>
                      <a14:foregroundMark x1="20085" y1="86111" x2="20085" y2="86111"/>
                      <a14:foregroundMark x1="20299" y1="91667" x2="35684" y2="86111"/>
                      <a14:foregroundMark x1="39316" y1="93519" x2="46154" y2="88889"/>
                      <a14:foregroundMark x1="50000" y1="92593" x2="52350" y2="89815"/>
                      <a14:foregroundMark x1="54701" y1="86111" x2="65598" y2="87037"/>
                      <a14:foregroundMark x1="21581" y1="88889" x2="26923" y2="85185"/>
                      <a14:foregroundMark x1="66453" y1="92593" x2="70085" y2="88889"/>
                      <a14:foregroundMark x1="44017" y1="91667" x2="46154" y2="87963"/>
                      <a14:foregroundMark x1="19017" y1="88889" x2="20726" y2="93519"/>
                      <a14:foregroundMark x1="66667" y1="88889" x2="69017" y2="86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690" r="-1134"/>
        <a:stretch/>
      </xdr:blipFill>
      <xdr:spPr>
        <a:xfrm>
          <a:off x="666750" y="66675"/>
          <a:ext cx="7239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view="pageLayout" zoomScaleNormal="100" workbookViewId="0">
      <selection activeCell="D18" sqref="D18"/>
    </sheetView>
  </sheetViews>
  <sheetFormatPr baseColWidth="10" defaultRowHeight="12.75" x14ac:dyDescent="0.2"/>
  <cols>
    <col min="1" max="1" width="60" style="23" customWidth="1"/>
    <col min="2" max="4" width="28.140625" style="1" customWidth="1"/>
    <col min="5" max="16384" width="11.42578125" style="1"/>
  </cols>
  <sheetData>
    <row r="1" spans="1:4" ht="12" x14ac:dyDescent="0.2">
      <c r="A1" s="42" t="s">
        <v>41</v>
      </c>
      <c r="B1" s="43"/>
      <c r="C1" s="43"/>
      <c r="D1" s="44"/>
    </row>
    <row r="2" spans="1:4" ht="25.5" customHeight="1" x14ac:dyDescent="0.2">
      <c r="A2" s="45" t="s">
        <v>0</v>
      </c>
      <c r="B2" s="46"/>
      <c r="C2" s="46"/>
      <c r="D2" s="47"/>
    </row>
    <row r="3" spans="1:4" ht="13.5" thickBot="1" x14ac:dyDescent="0.25">
      <c r="A3" s="48" t="s">
        <v>45</v>
      </c>
      <c r="B3" s="49"/>
      <c r="C3" s="49"/>
      <c r="D3" s="50"/>
    </row>
    <row r="4" spans="1:4" ht="24.75" customHeight="1" thickBot="1" x14ac:dyDescent="0.25">
      <c r="A4" s="6" t="s">
        <v>1</v>
      </c>
      <c r="B4" s="4" t="s">
        <v>2</v>
      </c>
      <c r="C4" s="2" t="s">
        <v>3</v>
      </c>
      <c r="D4" s="5" t="s">
        <v>4</v>
      </c>
    </row>
    <row r="5" spans="1:4" x14ac:dyDescent="0.2">
      <c r="A5" s="7"/>
      <c r="B5" s="3"/>
      <c r="C5" s="3"/>
      <c r="D5" s="3"/>
    </row>
    <row r="6" spans="1:4" x14ac:dyDescent="0.2">
      <c r="A6" s="8" t="s">
        <v>30</v>
      </c>
      <c r="B6" s="39">
        <f>B7+B9+B10</f>
        <v>1374747613</v>
      </c>
      <c r="C6" s="39">
        <f>+C7+C9+C10+C8</f>
        <v>1659332815.3599999</v>
      </c>
      <c r="D6" s="39">
        <f>+D7+D9+D10</f>
        <v>1623957735.8600001</v>
      </c>
    </row>
    <row r="7" spans="1:4" x14ac:dyDescent="0.2">
      <c r="A7" s="9" t="s">
        <v>5</v>
      </c>
      <c r="B7" s="26">
        <v>36800000</v>
      </c>
      <c r="C7" s="26">
        <v>39102649</v>
      </c>
      <c r="D7" s="26">
        <v>41299025.350000001</v>
      </c>
    </row>
    <row r="8" spans="1:4" x14ac:dyDescent="0.2">
      <c r="A8" s="9" t="s">
        <v>46</v>
      </c>
      <c r="B8" s="26"/>
      <c r="C8" s="26">
        <v>2196376.35</v>
      </c>
      <c r="D8" s="26"/>
    </row>
    <row r="9" spans="1:4" x14ac:dyDescent="0.2">
      <c r="A9" s="9" t="s">
        <v>6</v>
      </c>
      <c r="B9" s="26">
        <v>681139413</v>
      </c>
      <c r="C9" s="26">
        <v>704702980.5</v>
      </c>
      <c r="D9" s="26">
        <v>704702980.5</v>
      </c>
    </row>
    <row r="10" spans="1:4" x14ac:dyDescent="0.2">
      <c r="A10" s="9" t="s">
        <v>7</v>
      </c>
      <c r="B10" s="26">
        <v>656808200</v>
      </c>
      <c r="C10" s="26">
        <v>913330809.50999999</v>
      </c>
      <c r="D10" s="26">
        <v>877955730.00999999</v>
      </c>
    </row>
    <row r="11" spans="1:4" ht="14.25" x14ac:dyDescent="0.2">
      <c r="A11" s="8" t="s">
        <v>42</v>
      </c>
      <c r="B11" s="39">
        <f>B12+B13</f>
        <v>1374747613</v>
      </c>
      <c r="C11" s="39">
        <f>C12+C13</f>
        <v>1895518852.3</v>
      </c>
      <c r="D11" s="39">
        <f t="shared" ref="D11" si="0">D12+D13</f>
        <v>1606451689.29</v>
      </c>
    </row>
    <row r="12" spans="1:4" ht="25.5" x14ac:dyDescent="0.2">
      <c r="A12" s="9" t="s">
        <v>8</v>
      </c>
      <c r="B12" s="26">
        <v>36800000</v>
      </c>
      <c r="C12" s="26">
        <v>39102649</v>
      </c>
      <c r="D12" s="26">
        <v>41299025.350000001</v>
      </c>
    </row>
    <row r="13" spans="1:4" ht="25.5" x14ac:dyDescent="0.2">
      <c r="A13" s="9" t="s">
        <v>9</v>
      </c>
      <c r="B13" s="26">
        <v>1337947613</v>
      </c>
      <c r="C13" s="40">
        <v>1856416203.3</v>
      </c>
      <c r="D13" s="40">
        <f>687196933.93+877955730.01</f>
        <v>1565152663.9400001</v>
      </c>
    </row>
    <row r="14" spans="1:4" x14ac:dyDescent="0.2">
      <c r="A14" s="8" t="s">
        <v>31</v>
      </c>
      <c r="B14" s="26">
        <f>B15+B16</f>
        <v>0</v>
      </c>
      <c r="C14" s="26">
        <f t="shared" ref="C14:D14" si="1">C15+C16</f>
        <v>0</v>
      </c>
      <c r="D14" s="26">
        <f t="shared" si="1"/>
        <v>0</v>
      </c>
    </row>
    <row r="15" spans="1:4" ht="25.5" x14ac:dyDescent="0.2">
      <c r="A15" s="9" t="s">
        <v>10</v>
      </c>
      <c r="B15" s="26">
        <v>0</v>
      </c>
      <c r="C15" s="26">
        <v>0</v>
      </c>
      <c r="D15" s="26">
        <v>0</v>
      </c>
    </row>
    <row r="16" spans="1:4" ht="25.5" x14ac:dyDescent="0.2">
      <c r="A16" s="9" t="s">
        <v>11</v>
      </c>
      <c r="B16" s="26">
        <v>0</v>
      </c>
      <c r="C16" s="26">
        <v>0</v>
      </c>
      <c r="D16" s="26">
        <v>0</v>
      </c>
    </row>
    <row r="17" spans="1:4" x14ac:dyDescent="0.2">
      <c r="A17" s="7"/>
      <c r="B17" s="26"/>
      <c r="C17" s="26"/>
      <c r="D17" s="26"/>
    </row>
    <row r="18" spans="1:4" x14ac:dyDescent="0.2">
      <c r="A18" s="10" t="s">
        <v>32</v>
      </c>
      <c r="B18" s="26">
        <f>+B6-B11</f>
        <v>0</v>
      </c>
      <c r="C18" s="26">
        <f t="shared" ref="C18:D18" si="2">C6-C11+C14</f>
        <v>-236186036.94000006</v>
      </c>
      <c r="D18" s="26">
        <f t="shared" si="2"/>
        <v>17506046.570000172</v>
      </c>
    </row>
    <row r="19" spans="1:4" ht="25.5" x14ac:dyDescent="0.2">
      <c r="A19" s="8" t="s">
        <v>33</v>
      </c>
      <c r="B19" s="27"/>
      <c r="C19" s="27"/>
      <c r="D19" s="27"/>
    </row>
    <row r="20" spans="1:4" ht="26.25" thickBot="1" x14ac:dyDescent="0.25">
      <c r="A20" s="11" t="s">
        <v>34</v>
      </c>
      <c r="B20" s="28"/>
      <c r="C20" s="28"/>
      <c r="D20" s="28"/>
    </row>
    <row r="21" spans="1:4" ht="13.5" thickBot="1" x14ac:dyDescent="0.25">
      <c r="A21" s="12"/>
      <c r="B21" s="29"/>
      <c r="C21" s="29"/>
      <c r="D21" s="29"/>
    </row>
    <row r="22" spans="1:4" ht="13.5" thickBot="1" x14ac:dyDescent="0.25">
      <c r="A22" s="13" t="s">
        <v>12</v>
      </c>
      <c r="B22" s="30" t="s">
        <v>13</v>
      </c>
      <c r="C22" s="30" t="s">
        <v>3</v>
      </c>
      <c r="D22" s="31" t="s">
        <v>14</v>
      </c>
    </row>
    <row r="23" spans="1:4" x14ac:dyDescent="0.2">
      <c r="A23" s="7"/>
      <c r="B23" s="32"/>
      <c r="C23" s="32"/>
      <c r="D23" s="32"/>
    </row>
    <row r="24" spans="1:4" x14ac:dyDescent="0.2">
      <c r="A24" s="10" t="s">
        <v>15</v>
      </c>
      <c r="B24" s="26"/>
      <c r="C24" s="26"/>
      <c r="D24" s="26"/>
    </row>
    <row r="25" spans="1:4" ht="25.5" x14ac:dyDescent="0.2">
      <c r="A25" s="14" t="s">
        <v>16</v>
      </c>
      <c r="B25" s="26"/>
      <c r="C25" s="26"/>
      <c r="D25" s="26"/>
    </row>
    <row r="26" spans="1:4" ht="25.5" x14ac:dyDescent="0.2">
      <c r="A26" s="14" t="s">
        <v>17</v>
      </c>
      <c r="B26" s="26"/>
      <c r="C26" s="26"/>
      <c r="D26" s="26"/>
    </row>
    <row r="27" spans="1:4" ht="13.5" thickBot="1" x14ac:dyDescent="0.25">
      <c r="A27" s="11" t="s">
        <v>18</v>
      </c>
      <c r="B27" s="33"/>
      <c r="C27" s="33"/>
      <c r="D27" s="33"/>
    </row>
    <row r="28" spans="1:4" ht="13.5" thickBot="1" x14ac:dyDescent="0.25">
      <c r="A28" s="12"/>
      <c r="B28" s="29"/>
      <c r="C28" s="29"/>
      <c r="D28" s="29"/>
    </row>
    <row r="29" spans="1:4" ht="13.5" thickBot="1" x14ac:dyDescent="0.25">
      <c r="A29" s="13" t="s">
        <v>12</v>
      </c>
      <c r="B29" s="30" t="s">
        <v>19</v>
      </c>
      <c r="C29" s="30" t="s">
        <v>3</v>
      </c>
      <c r="D29" s="31" t="s">
        <v>4</v>
      </c>
    </row>
    <row r="30" spans="1:4" x14ac:dyDescent="0.2">
      <c r="A30" s="7"/>
      <c r="B30" s="32"/>
      <c r="C30" s="32"/>
      <c r="D30" s="32"/>
    </row>
    <row r="31" spans="1:4" x14ac:dyDescent="0.2">
      <c r="A31" s="8" t="s">
        <v>35</v>
      </c>
      <c r="B31" s="26"/>
      <c r="C31" s="26"/>
      <c r="D31" s="26"/>
    </row>
    <row r="32" spans="1:4" ht="25.5" x14ac:dyDescent="0.2">
      <c r="A32" s="14" t="s">
        <v>20</v>
      </c>
      <c r="B32" s="26"/>
      <c r="C32" s="26"/>
      <c r="D32" s="26"/>
    </row>
    <row r="33" spans="1:4" ht="25.5" x14ac:dyDescent="0.2">
      <c r="A33" s="14" t="s">
        <v>21</v>
      </c>
      <c r="B33" s="26"/>
      <c r="C33" s="26"/>
      <c r="D33" s="26"/>
    </row>
    <row r="34" spans="1:4" x14ac:dyDescent="0.2">
      <c r="A34" s="8" t="s">
        <v>36</v>
      </c>
      <c r="B34" s="26"/>
      <c r="C34" s="26"/>
      <c r="D34" s="26"/>
    </row>
    <row r="35" spans="1:4" x14ac:dyDescent="0.2">
      <c r="A35" s="14" t="s">
        <v>22</v>
      </c>
      <c r="B35" s="26"/>
      <c r="C35" s="26"/>
      <c r="D35" s="26"/>
    </row>
    <row r="36" spans="1:4" x14ac:dyDescent="0.2">
      <c r="A36" s="14" t="s">
        <v>23</v>
      </c>
      <c r="B36" s="26"/>
      <c r="C36" s="26"/>
      <c r="D36" s="26"/>
    </row>
    <row r="37" spans="1:4" ht="13.5" thickBot="1" x14ac:dyDescent="0.25">
      <c r="A37" s="11" t="s">
        <v>24</v>
      </c>
      <c r="B37" s="33"/>
      <c r="C37" s="33"/>
      <c r="D37" s="33"/>
    </row>
    <row r="38" spans="1:4" ht="13.5" thickBot="1" x14ac:dyDescent="0.25">
      <c r="A38" s="12"/>
      <c r="B38" s="29"/>
      <c r="C38" s="29"/>
      <c r="D38" s="29"/>
    </row>
    <row r="39" spans="1:4" ht="13.5" thickBot="1" x14ac:dyDescent="0.25">
      <c r="A39" s="13" t="s">
        <v>12</v>
      </c>
      <c r="B39" s="30" t="s">
        <v>19</v>
      </c>
      <c r="C39" s="30" t="s">
        <v>3</v>
      </c>
      <c r="D39" s="31" t="s">
        <v>4</v>
      </c>
    </row>
    <row r="40" spans="1:4" x14ac:dyDescent="0.2">
      <c r="A40" s="7"/>
      <c r="B40" s="32"/>
      <c r="C40" s="32"/>
      <c r="D40" s="32"/>
    </row>
    <row r="41" spans="1:4" x14ac:dyDescent="0.2">
      <c r="A41" s="15" t="s">
        <v>5</v>
      </c>
      <c r="B41" s="26"/>
      <c r="C41" s="26"/>
      <c r="D41" s="26"/>
    </row>
    <row r="42" spans="1:4" ht="25.5" x14ac:dyDescent="0.2">
      <c r="A42" s="14" t="s">
        <v>25</v>
      </c>
      <c r="B42" s="26"/>
      <c r="C42" s="26"/>
      <c r="D42" s="26"/>
    </row>
    <row r="43" spans="1:4" ht="25.5" x14ac:dyDescent="0.2">
      <c r="A43" s="14" t="s">
        <v>26</v>
      </c>
      <c r="B43" s="26">
        <v>36800000</v>
      </c>
      <c r="C43" s="26">
        <v>39102649</v>
      </c>
      <c r="D43" s="26">
        <v>39102649</v>
      </c>
    </row>
    <row r="44" spans="1:4" ht="38.25" x14ac:dyDescent="0.2">
      <c r="A44" s="15" t="s">
        <v>27</v>
      </c>
      <c r="B44" s="26">
        <v>36800000</v>
      </c>
      <c r="C44" s="26">
        <v>39102649</v>
      </c>
      <c r="D44" s="26">
        <v>39102649</v>
      </c>
    </row>
    <row r="45" spans="1:4" ht="25.5" x14ac:dyDescent="0.2">
      <c r="A45" s="15" t="s">
        <v>10</v>
      </c>
      <c r="B45" s="26"/>
      <c r="C45" s="26"/>
      <c r="D45" s="26"/>
    </row>
    <row r="46" spans="1:4" x14ac:dyDescent="0.2">
      <c r="A46" s="7"/>
      <c r="B46" s="26"/>
      <c r="C46" s="26"/>
      <c r="D46" s="26"/>
    </row>
    <row r="47" spans="1:4" ht="25.5" x14ac:dyDescent="0.2">
      <c r="A47" s="8" t="s">
        <v>37</v>
      </c>
      <c r="B47" s="27"/>
      <c r="C47" s="27"/>
      <c r="D47" s="27"/>
    </row>
    <row r="48" spans="1:4" ht="26.25" thickBot="1" x14ac:dyDescent="0.25">
      <c r="A48" s="16" t="s">
        <v>38</v>
      </c>
      <c r="B48" s="28"/>
      <c r="C48" s="28"/>
      <c r="D48" s="28"/>
    </row>
    <row r="49" spans="1:7" ht="13.5" thickBot="1" x14ac:dyDescent="0.25">
      <c r="A49" s="12"/>
      <c r="B49" s="29"/>
      <c r="C49" s="29"/>
      <c r="D49" s="29"/>
    </row>
    <row r="50" spans="1:7" x14ac:dyDescent="0.2">
      <c r="A50" s="17"/>
      <c r="B50" s="51" t="s">
        <v>19</v>
      </c>
      <c r="C50" s="34"/>
      <c r="D50" s="53" t="s">
        <v>4</v>
      </c>
    </row>
    <row r="51" spans="1:7" ht="13.5" thickBot="1" x14ac:dyDescent="0.25">
      <c r="A51" s="6" t="s">
        <v>12</v>
      </c>
      <c r="B51" s="52"/>
      <c r="C51" s="35" t="s">
        <v>3</v>
      </c>
      <c r="D51" s="54"/>
    </row>
    <row r="52" spans="1:7" x14ac:dyDescent="0.2">
      <c r="A52" s="18"/>
      <c r="B52" s="36"/>
      <c r="C52" s="36"/>
      <c r="D52" s="36"/>
    </row>
    <row r="53" spans="1:7" x14ac:dyDescent="0.2">
      <c r="A53" s="19" t="s">
        <v>6</v>
      </c>
      <c r="B53" s="37"/>
      <c r="C53" s="37"/>
      <c r="D53" s="37"/>
    </row>
    <row r="54" spans="1:7" ht="25.5" x14ac:dyDescent="0.2">
      <c r="A54" s="19" t="s">
        <v>28</v>
      </c>
      <c r="B54" s="37"/>
      <c r="C54" s="37"/>
      <c r="D54" s="37"/>
    </row>
    <row r="55" spans="1:7" ht="25.5" x14ac:dyDescent="0.2">
      <c r="A55" s="20" t="s">
        <v>29</v>
      </c>
      <c r="B55" s="37">
        <v>681139413</v>
      </c>
      <c r="C55" s="37">
        <v>704702980.5</v>
      </c>
      <c r="D55" s="37">
        <v>704702980.5</v>
      </c>
    </row>
    <row r="56" spans="1:7" x14ac:dyDescent="0.2">
      <c r="A56" s="20" t="s">
        <v>23</v>
      </c>
      <c r="B56" s="37"/>
      <c r="C56" s="37"/>
      <c r="D56" s="37"/>
    </row>
    <row r="57" spans="1:7" x14ac:dyDescent="0.2">
      <c r="A57" s="19" t="s">
        <v>9</v>
      </c>
      <c r="B57" s="37">
        <v>681139413</v>
      </c>
      <c r="C57" s="37">
        <v>704702980.5</v>
      </c>
      <c r="D57" s="37">
        <v>704702980.5</v>
      </c>
    </row>
    <row r="58" spans="1:7" x14ac:dyDescent="0.2">
      <c r="A58" s="18"/>
      <c r="B58" s="37"/>
      <c r="C58" s="37"/>
      <c r="D58" s="37"/>
    </row>
    <row r="59" spans="1:7" ht="25.5" x14ac:dyDescent="0.2">
      <c r="A59" s="19" t="s">
        <v>11</v>
      </c>
      <c r="B59" s="37"/>
      <c r="C59" s="37"/>
      <c r="D59" s="37"/>
    </row>
    <row r="60" spans="1:7" x14ac:dyDescent="0.2">
      <c r="A60" s="18"/>
      <c r="B60" s="37"/>
      <c r="C60" s="37"/>
      <c r="D60" s="37"/>
    </row>
    <row r="61" spans="1:7" ht="25.5" x14ac:dyDescent="0.2">
      <c r="A61" s="21" t="s">
        <v>39</v>
      </c>
      <c r="B61" s="37"/>
      <c r="C61" s="37"/>
      <c r="D61" s="37"/>
    </row>
    <row r="62" spans="1:7" ht="26.25" thickBot="1" x14ac:dyDescent="0.25">
      <c r="A62" s="22" t="s">
        <v>40</v>
      </c>
      <c r="B62" s="38"/>
      <c r="C62" s="38"/>
      <c r="D62" s="38"/>
    </row>
    <row r="64" spans="1:7" customFormat="1" ht="15" x14ac:dyDescent="0.25">
      <c r="A64" s="41" t="s">
        <v>43</v>
      </c>
      <c r="B64" s="41"/>
      <c r="C64" s="41"/>
      <c r="D64" s="41"/>
      <c r="E64" s="25"/>
      <c r="F64" s="25"/>
      <c r="G64" s="25"/>
    </row>
    <row r="65" spans="1:7" customFormat="1" ht="15" x14ac:dyDescent="0.25">
      <c r="A65" s="41" t="s">
        <v>44</v>
      </c>
      <c r="B65" s="41"/>
      <c r="C65" s="41"/>
      <c r="D65" s="41"/>
      <c r="E65" s="41"/>
      <c r="F65" s="41"/>
      <c r="G65" s="41"/>
    </row>
    <row r="66" spans="1:7" customFormat="1" ht="15" x14ac:dyDescent="0.25">
      <c r="A66" s="24"/>
      <c r="B66" s="24"/>
      <c r="C66" s="24"/>
      <c r="D66" s="24"/>
      <c r="E66" s="24"/>
      <c r="F66" s="24"/>
      <c r="G66" s="24"/>
    </row>
    <row r="67" spans="1:7" customFormat="1" ht="15" x14ac:dyDescent="0.25">
      <c r="A67" s="23"/>
      <c r="B67" s="23"/>
      <c r="C67" s="23"/>
      <c r="D67" s="23"/>
      <c r="E67" s="23"/>
      <c r="F67" s="23"/>
      <c r="G67" s="23"/>
    </row>
    <row r="68" spans="1:7" customFormat="1" ht="15" x14ac:dyDescent="0.25">
      <c r="A68" s="23"/>
      <c r="B68" s="23"/>
      <c r="C68" s="23"/>
      <c r="D68" s="23"/>
      <c r="E68" s="23"/>
      <c r="F68" s="23"/>
      <c r="G68" s="23"/>
    </row>
    <row r="69" spans="1:7" customFormat="1" ht="15" x14ac:dyDescent="0.25">
      <c r="A69" s="23"/>
      <c r="B69" s="23"/>
      <c r="C69" s="23"/>
      <c r="D69" s="23"/>
      <c r="E69" s="23"/>
      <c r="F69" s="23"/>
      <c r="G69" s="23"/>
    </row>
    <row r="70" spans="1:7" customFormat="1" ht="15" x14ac:dyDescent="0.25">
      <c r="A70" s="23"/>
      <c r="B70" s="23"/>
      <c r="C70" s="23"/>
      <c r="D70" s="23"/>
      <c r="E70" s="23"/>
      <c r="F70" s="23"/>
      <c r="G70" s="23"/>
    </row>
    <row r="71" spans="1:7" customFormat="1" ht="15" x14ac:dyDescent="0.25">
      <c r="A71" s="23"/>
      <c r="B71" s="23"/>
      <c r="C71" s="23"/>
      <c r="D71" s="23"/>
      <c r="E71" s="23"/>
      <c r="F71" s="23"/>
      <c r="G71" s="23"/>
    </row>
    <row r="72" spans="1:7" customFormat="1" ht="15" x14ac:dyDescent="0.25">
      <c r="A72" s="23"/>
      <c r="B72" s="23"/>
      <c r="C72" s="23"/>
      <c r="D72" s="23"/>
      <c r="E72" s="23"/>
      <c r="F72" s="23"/>
      <c r="G72" s="23"/>
    </row>
    <row r="73" spans="1:7" customFormat="1" ht="15" x14ac:dyDescent="0.25">
      <c r="A73" s="23"/>
      <c r="B73" s="23"/>
      <c r="C73" s="23"/>
      <c r="D73" s="23"/>
      <c r="E73" s="23"/>
      <c r="F73" s="23"/>
      <c r="G73" s="23"/>
    </row>
  </sheetData>
  <mergeCells count="8">
    <mergeCell ref="A64:D64"/>
    <mergeCell ref="A65:D65"/>
    <mergeCell ref="E65:G65"/>
    <mergeCell ref="A1:D1"/>
    <mergeCell ref="A2:D2"/>
    <mergeCell ref="A3:D3"/>
    <mergeCell ref="B50:B51"/>
    <mergeCell ref="D50:D51"/>
  </mergeCells>
  <pageMargins left="0.70866141732283472" right="0.70866141732283472" top="0.43307086614173229" bottom="0.19685039370078741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tesoreria.pc1</cp:lastModifiedBy>
  <cp:lastPrinted>2023-02-20T15:52:34Z</cp:lastPrinted>
  <dcterms:created xsi:type="dcterms:W3CDTF">2019-02-28T20:58:21Z</dcterms:created>
  <dcterms:modified xsi:type="dcterms:W3CDTF">2023-02-21T17:46:05Z</dcterms:modified>
</cp:coreProperties>
</file>